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elta.sm.ee/dhs/webdav/ed074eeab9e32b80e3281b839fa3da45bdae79e1/37412080044/10dd79c6-fc52-4247-a62b-266c80c82b5d/"/>
    </mc:Choice>
  </mc:AlternateContent>
  <xr:revisionPtr revIDLastSave="0" documentId="13_ncr:1_{640054E1-39C9-4957-9A0A-7F78FC9E3982}" xr6:coauthVersionLast="47" xr6:coauthVersionMax="47" xr10:uidLastSave="{00000000-0000-0000-0000-000000000000}"/>
  <bookViews>
    <workbookView xWindow="28680" yWindow="-120" windowWidth="38640" windowHeight="21120" xr2:uid="{00000000-000D-0000-FFFF-FFFF00000000}"/>
  </bookViews>
  <sheets>
    <sheet name="SoM, TEHIK, SKA"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4" l="1"/>
  <c r="K7" i="4"/>
  <c r="K4" i="4"/>
  <c r="L10" i="4" l="1"/>
  <c r="M10" i="4"/>
  <c r="N10" i="4"/>
  <c r="O10" i="4"/>
  <c r="P10" i="4"/>
  <c r="Q10" i="4"/>
  <c r="R10" i="4"/>
  <c r="S10" i="4"/>
  <c r="T10" i="4"/>
  <c r="U10" i="4"/>
  <c r="I10" i="4"/>
  <c r="J10" i="4"/>
  <c r="H10" i="4"/>
  <c r="K10" i="4"/>
</calcChain>
</file>

<file path=xl/sharedStrings.xml><?xml version="1.0" encoding="utf-8"?>
<sst xmlns="http://schemas.openxmlformats.org/spreadsheetml/2006/main" count="47" uniqueCount="38">
  <si>
    <t>VA</t>
  </si>
  <si>
    <t>Asutus</t>
  </si>
  <si>
    <t>Vastutaja</t>
  </si>
  <si>
    <t>Asutuse roll</t>
  </si>
  <si>
    <t>Projekti nimi</t>
  </si>
  <si>
    <t>Kirjeldus (lõppeesmärk)</t>
  </si>
  <si>
    <t>Tulem 2025 ja 2026</t>
  </si>
  <si>
    <t>2026 prognoositud kulud</t>
  </si>
  <si>
    <t>2026 eelarve kokku*</t>
  </si>
  <si>
    <t>2027 prognoositud kulud</t>
  </si>
  <si>
    <t>2027 eelarve kokku*</t>
  </si>
  <si>
    <t>Majandus-kulu</t>
  </si>
  <si>
    <t>Personali kogukulu</t>
  </si>
  <si>
    <t>Inves-teering</t>
  </si>
  <si>
    <t>SoM</t>
  </si>
  <si>
    <t>Marion Rummo</t>
  </si>
  <si>
    <t>Allasutuste roll ja eelarve</t>
  </si>
  <si>
    <t>TEHIK</t>
  </si>
  <si>
    <t>SKA</t>
  </si>
  <si>
    <t>KOKKU</t>
  </si>
  <si>
    <t xml:space="preserve">SOM </t>
  </si>
  <si>
    <t>Sotsiaalministeerium</t>
  </si>
  <si>
    <t>¹Täna s- ja h-veebi aruandluskeskkondade (https://sveeb.sm.ee/ ja https://hveeb.sm.ee/) kaudu kogutavad teenused: väljaspool kodu osutatav üldhooldusteenus, turvakoduteenus, varjupaigateenus, asendushooldusteenuse osutamine perekodus ja asenduskodus, järelhooldusteenus, erihoolekandeteenused, võlanõustamisteenus, tugiisikuteenus, sotsiaaltransporditeenus, lastekaitse KOV üksuses, lapsehoiu- , rehabilitatsiooni- , ja nõustamisteenuse ning muude sotsiaalteenuste osutamine suure hooldusvajadusega lastele ja nende peredele, koduteenus, isikliku abistaja teenus, eluruumi tagamise teenus ja lapsehoiuteenus.</t>
  </si>
  <si>
    <t>Sotsiaalhoolekande andmepõhise aruandluse mudeli testlahenduse loomine.</t>
  </si>
  <si>
    <t>Kärt Saarsen</t>
  </si>
  <si>
    <t>Lisa - 4 Reaalajamajanduse projektide tööplaani tegevuste kirjeldus koos prognoositava 2026 eelarvega</t>
  </si>
  <si>
    <t>2027 lisa-vajadus</t>
  </si>
  <si>
    <t>2025 üle kantavate vahendite prognoos</t>
  </si>
  <si>
    <t>2028 prognoositud kulud</t>
  </si>
  <si>
    <t>2028 eelarve kokku*</t>
  </si>
  <si>
    <t>Prototüübi, testkeskkonna või muu eksperimentaallahenduse testimine ja tagasisidestamine. Andmepõhisele aruandlusele üleminekuks vajaliku õigusloome ettevalmistamise tagamine. 0.3 töökohta, mis katab kuni 12 kuu jooksul kuni 3 olemasoleva inimesele töökoormuse.</t>
  </si>
  <si>
    <t>Rainer Rohtla</t>
  </si>
  <si>
    <r>
      <t xml:space="preserve">2027. aasta: </t>
    </r>
    <r>
      <rPr>
        <sz val="10.5"/>
        <color theme="1"/>
        <rFont val="Calibri"/>
        <family val="2"/>
        <charset val="186"/>
        <scheme val="minor"/>
      </rPr>
      <t>Uue õigusliku lähenemise lõplik väljatöötamine. 2026. aastal loodud testkeskkonna või muu eksperimentaallahenduse täiendamine vastavalt STAR ja STAR andmelao ning teiste registritega seotud arendustele ja/või muudatustele. Andmelao ja/või visualisatsioonikeskkonna prototüübi või muu eksperimentaallahenduse loomine. Lahenduse kasutusjuhendite ja tehnilise dokumentatsiooni, help-keskkonna loomine lõppkasutajatele (riik, KOV asutused) ja nende testimine lõppkasutajate peal. Lahenduse kaustajakoolituste läbiviimine.</t>
    </r>
  </si>
  <si>
    <t>Äripoole ja analüütiku projekti toetav töö. STAR andmeaida teabe edastamine.                                                                                                                                                                                                               0.2 töökohta, mis katab kuni 12 kuu jooksul 2 olemasoleva inimese töökoormuse (äripool ja analüütik)</t>
  </si>
  <si>
    <r>
      <rPr>
        <b/>
        <sz val="10.5"/>
        <color theme="1"/>
        <rFont val="Calibri"/>
        <family val="2"/>
        <charset val="186"/>
        <scheme val="minor"/>
      </rPr>
      <t xml:space="preserve">2026. aasta: </t>
    </r>
    <r>
      <rPr>
        <sz val="10.5"/>
        <color theme="1"/>
        <rFont val="Calibri"/>
        <family val="2"/>
        <charset val="186"/>
        <scheme val="minor"/>
      </rPr>
      <t xml:space="preserve">prototüübi põhjal vastavalt valitud lahendusettepanekule aruannete testkeskkonna või pakutud muu eksperimentaallahenduse loomine, mis võimaldab sotsiaalhoolekande andmed kokku tuua ettevõtjatele minimaalset koormust kaasa tooval viisil. Testlahenduse loomisel arvestatakse, et see oleks võimalik võtta kasutusele üleriigilise sotsiaalhoolekande statististika kogumisel ja kuvamisel (sh arvestatakse õigusraamistikuga). Sõltuvalt projekti 1. aasta tulemustest vajadusel uue õigusliku lähenemise väljatöötamisega alguse tegemine.                                            </t>
    </r>
  </si>
  <si>
    <r>
      <rPr>
        <b/>
        <sz val="10.5"/>
        <color rgb="FF000000"/>
        <rFont val="Calibri"/>
        <scheme val="minor"/>
      </rPr>
      <t xml:space="preserve">2026. aasta  </t>
    </r>
    <r>
      <rPr>
        <sz val="10.5"/>
        <color rgb="FF000000"/>
        <rFont val="Calibri"/>
        <scheme val="minor"/>
      </rPr>
      <t xml:space="preserve">                                                      Sotsiaalhoolekande andmepõhise aruandluse mudeli rakendamine jätkub:                                                                1) Prototüübi põhjal on aruannete testkeskkond või muu eksperimentaallahendus loodud;                                                                             2) Testkeskkonda või muud eksperimentaallahenduse tulemusi on ettevõtjate, kohalike omavalitsuste ja riigi osapooltega koostöös testitud ning tagasiside põhjal parandatud ja/või lisaarendatud;                                                                  3) Vajadusel on alustatud õigusliku lähenemise väljatöötamisega.</t>
    </r>
  </si>
  <si>
    <t>1) Õiguslik lahendus on lõplikult väljatöötatud;          2) Andmeladu ja/või visualisatsioonikeskkonna prototüüp või muu eksperimentaallahendus on loodud;                                                                               3) Lahenduse kasutusjuhendid, tehniline dokumentatsioon ja help-keskkond on loodud ja neid on lõppkasutaja peal testitud;                             4) Lahenduse kaustajad on koolitatud.</t>
  </si>
  <si>
    <t>Analüüsi toetamine ning olemasolevate andmete teabe edastamine. Erinevate baaside omavaheliste infovahetuse teabe edastamine. 
0.2 töökohta, mis katab kuni 12 kuu jooksul 1 olemasoleva inimesele töökoormuse, arhitekt 0.3 koormusega, projektijuht 1.0 koormusega.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</si>
</sst>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b/>
      <sz val="10.5"/>
      <color theme="1"/>
      <name val="Calibri"/>
      <family val="2"/>
      <charset val="186"/>
      <scheme val="minor"/>
    </font>
    <font>
      <sz val="10.5"/>
      <color theme="1"/>
      <name val="Calibri"/>
      <family val="2"/>
      <charset val="186"/>
      <scheme val="minor"/>
    </font>
    <font>
      <sz val="10.5"/>
      <color rgb="FFFF0000"/>
      <name val="Calibri"/>
      <family val="2"/>
      <charset val="186"/>
      <scheme val="minor"/>
    </font>
    <font>
      <b/>
      <sz val="14"/>
      <color theme="1"/>
      <name val="Calibri"/>
      <family val="2"/>
      <charset val="186"/>
      <scheme val="minor"/>
    </font>
    <font>
      <b/>
      <sz val="18"/>
      <color theme="1"/>
      <name val="Calibri"/>
      <family val="2"/>
      <charset val="186"/>
      <scheme val="minor"/>
    </font>
    <font>
      <sz val="11"/>
      <color theme="1"/>
      <name val="Calibri"/>
      <family val="2"/>
      <charset val="186"/>
    </font>
    <font>
      <sz val="11"/>
      <color rgb="FFFF0000"/>
      <name val="Calibri"/>
      <family val="2"/>
      <charset val="186"/>
      <scheme val="minor"/>
    </font>
    <font>
      <b/>
      <sz val="10.5"/>
      <color rgb="FF000000"/>
      <name val="Calibri"/>
      <scheme val="minor"/>
    </font>
    <font>
      <sz val="10.5"/>
      <color rgb="FF000000"/>
      <name val="Calibri"/>
      <scheme val="minor"/>
    </font>
    <font>
      <sz val="10.5"/>
      <color rgb="FF000000"/>
      <name val="Calibri"/>
      <family val="2"/>
      <charset val="186"/>
      <scheme val="minor"/>
    </font>
  </fonts>
  <fills count="8">
    <fill>
      <patternFill patternType="none"/>
    </fill>
    <fill>
      <patternFill patternType="gray125"/>
    </fill>
    <fill>
      <patternFill patternType="solid">
        <fgColor theme="5" tint="0.59999389629810485"/>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5">
    <xf numFmtId="0" fontId="0" fillId="0" borderId="0" xfId="0"/>
    <xf numFmtId="0" fontId="2" fillId="0" borderId="0" xfId="0" applyFont="1"/>
    <xf numFmtId="0" fontId="4" fillId="0" borderId="0" xfId="0" applyFont="1" applyAlignment="1">
      <alignment vertical="center"/>
    </xf>
    <xf numFmtId="0" fontId="3" fillId="0" borderId="0" xfId="0" applyFont="1" applyAlignment="1">
      <alignment wrapText="1"/>
    </xf>
    <xf numFmtId="0" fontId="2" fillId="0" borderId="0" xfId="0" applyFont="1" applyAlignment="1">
      <alignment horizontal="left" wrapText="1"/>
    </xf>
    <xf numFmtId="3" fontId="2" fillId="0" borderId="0" xfId="0" applyNumberFormat="1" applyFont="1"/>
    <xf numFmtId="0" fontId="5" fillId="3" borderId="0" xfId="0" applyFont="1" applyFill="1" applyAlignment="1">
      <alignment horizontal="left" wrapText="1"/>
    </xf>
    <xf numFmtId="3" fontId="5" fillId="3" borderId="1" xfId="0" applyNumberFormat="1" applyFont="1" applyFill="1" applyBorder="1"/>
    <xf numFmtId="0" fontId="2" fillId="0" borderId="0" xfId="0" applyFont="1" applyAlignment="1">
      <alignment vertical="top"/>
    </xf>
    <xf numFmtId="0" fontId="1" fillId="0" borderId="0" xfId="0" applyFont="1"/>
    <xf numFmtId="0" fontId="1" fillId="0" borderId="1" xfId="0" applyFont="1" applyBorder="1"/>
    <xf numFmtId="0" fontId="2" fillId="0" borderId="1" xfId="0" applyFont="1" applyBorder="1" applyAlignment="1">
      <alignment wrapText="1"/>
    </xf>
    <xf numFmtId="0" fontId="0" fillId="7" borderId="1" xfId="0" applyFill="1" applyBorder="1"/>
    <xf numFmtId="0" fontId="2" fillId="0" borderId="4" xfId="0" applyFont="1" applyBorder="1" applyAlignment="1">
      <alignment horizontal="left" vertical="top" wrapText="1"/>
    </xf>
    <xf numFmtId="0" fontId="1" fillId="6" borderId="4"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3" fontId="2" fillId="0" borderId="1" xfId="0" applyNumberFormat="1" applyFont="1" applyBorder="1" applyAlignment="1">
      <alignment vertical="top" wrapText="1"/>
    </xf>
    <xf numFmtId="3" fontId="2" fillId="2" borderId="8" xfId="0" applyNumberFormat="1" applyFont="1" applyFill="1" applyBorder="1"/>
    <xf numFmtId="3" fontId="5" fillId="3" borderId="4" xfId="0" applyNumberFormat="1" applyFont="1" applyFill="1" applyBorder="1"/>
    <xf numFmtId="3" fontId="5" fillId="3" borderId="7" xfId="0" applyNumberFormat="1" applyFont="1" applyFill="1" applyBorder="1"/>
    <xf numFmtId="3" fontId="2" fillId="2" borderId="5" xfId="0" applyNumberFormat="1" applyFont="1" applyFill="1" applyBorder="1"/>
    <xf numFmtId="3" fontId="5" fillId="3" borderId="3" xfId="0" applyNumberFormat="1" applyFont="1" applyFill="1" applyBorder="1"/>
    <xf numFmtId="0" fontId="1" fillId="4" borderId="2" xfId="0" applyFont="1" applyFill="1" applyBorder="1" applyAlignment="1">
      <alignment horizontal="center" vertical="center" wrapText="1"/>
    </xf>
    <xf numFmtId="3" fontId="2" fillId="5" borderId="3" xfId="0" applyNumberFormat="1" applyFont="1" applyFill="1" applyBorder="1"/>
    <xf numFmtId="0" fontId="1" fillId="0" borderId="1" xfId="0" applyFont="1" applyBorder="1" applyAlignment="1">
      <alignment horizontal="left" vertical="top" wrapText="1"/>
    </xf>
    <xf numFmtId="0" fontId="7" fillId="0" borderId="0" xfId="0" applyFont="1"/>
    <xf numFmtId="3" fontId="10" fillId="0" borderId="1" xfId="0" applyNumberFormat="1" applyFont="1" applyBorder="1" applyAlignment="1">
      <alignment vertical="top" wrapText="1"/>
    </xf>
    <xf numFmtId="3" fontId="2" fillId="4" borderId="1" xfId="0" applyNumberFormat="1" applyFont="1" applyFill="1" applyBorder="1"/>
    <xf numFmtId="0" fontId="2" fillId="4" borderId="2" xfId="0" applyFont="1" applyFill="1" applyBorder="1"/>
    <xf numFmtId="3" fontId="1" fillId="4" borderId="5" xfId="0" applyNumberFormat="1" applyFont="1" applyFill="1" applyBorder="1"/>
    <xf numFmtId="0" fontId="0" fillId="6" borderId="4" xfId="0" applyFill="1" applyBorder="1"/>
    <xf numFmtId="0" fontId="0" fillId="6" borderId="1" xfId="0" applyFill="1" applyBorder="1"/>
    <xf numFmtId="1" fontId="2" fillId="4" borderId="1" xfId="0" applyNumberFormat="1" applyFont="1" applyFill="1" applyBorder="1"/>
    <xf numFmtId="3" fontId="1" fillId="4" borderId="8" xfId="0" applyNumberFormat="1" applyFont="1" applyFill="1" applyBorder="1"/>
    <xf numFmtId="3" fontId="5" fillId="3" borderId="2" xfId="0" applyNumberFormat="1" applyFont="1" applyFill="1" applyBorder="1"/>
    <xf numFmtId="3" fontId="1" fillId="7" borderId="1" xfId="0" applyNumberFormat="1" applyFont="1" applyFill="1" applyBorder="1" applyAlignment="1">
      <alignment horizontal="right" wrapText="1"/>
    </xf>
    <xf numFmtId="3" fontId="1" fillId="6" borderId="1" xfId="0" applyNumberFormat="1" applyFont="1" applyFill="1" applyBorder="1" applyAlignment="1">
      <alignment horizontal="right" wrapText="1"/>
    </xf>
    <xf numFmtId="3" fontId="1" fillId="4" borderId="6" xfId="0" applyNumberFormat="1" applyFont="1" applyFill="1" applyBorder="1" applyAlignment="1">
      <alignment horizontal="right" wrapText="1"/>
    </xf>
    <xf numFmtId="3" fontId="1" fillId="4" borderId="8" xfId="0" applyNumberFormat="1" applyFont="1" applyFill="1" applyBorder="1" applyAlignment="1">
      <alignment horizontal="right" wrapText="1"/>
    </xf>
    <xf numFmtId="3" fontId="2" fillId="5" borderId="3" xfId="0" applyNumberFormat="1" applyFont="1" applyFill="1" applyBorder="1" applyAlignment="1">
      <alignment horizontal="right" wrapText="1"/>
    </xf>
    <xf numFmtId="3" fontId="2" fillId="2" borderId="6" xfId="0" applyNumberFormat="1" applyFont="1" applyFill="1" applyBorder="1" applyAlignment="1">
      <alignment horizontal="right" wrapText="1"/>
    </xf>
    <xf numFmtId="3" fontId="2" fillId="2" borderId="8" xfId="0" applyNumberFormat="1" applyFont="1" applyFill="1" applyBorder="1" applyAlignment="1">
      <alignment horizontal="right" wrapText="1"/>
    </xf>
    <xf numFmtId="3" fontId="2" fillId="6" borderId="4" xfId="0" applyNumberFormat="1" applyFont="1" applyFill="1" applyBorder="1" applyAlignment="1">
      <alignment horizontal="right" wrapText="1"/>
    </xf>
    <xf numFmtId="0" fontId="2" fillId="0" borderId="1" xfId="0" applyFont="1" applyBorder="1" applyAlignment="1">
      <alignment horizontal="left" vertical="top" wrapText="1"/>
    </xf>
    <xf numFmtId="3" fontId="2" fillId="0" borderId="1" xfId="0" applyNumberFormat="1" applyFont="1" applyBorder="1" applyAlignment="1">
      <alignment horizontal="left" vertical="top"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3" fontId="2" fillId="4" borderId="1" xfId="0" applyNumberFormat="1" applyFont="1" applyFill="1" applyBorder="1" applyAlignment="1">
      <alignment horizontal="right" wrapText="1"/>
    </xf>
    <xf numFmtId="3" fontId="2" fillId="4" borderId="2" xfId="0" applyNumberFormat="1" applyFont="1" applyFill="1" applyBorder="1" applyAlignment="1">
      <alignment horizontal="right" wrapText="1"/>
    </xf>
    <xf numFmtId="0" fontId="6" fillId="0" borderId="0" xfId="0" applyFont="1" applyAlignment="1">
      <alignment horizontal="left" wrapText="1"/>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3" xfId="0" applyFont="1" applyFill="1"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C0A64-7BF6-4512-B803-A81237E32D81}">
  <dimension ref="A1:U13"/>
  <sheetViews>
    <sheetView tabSelected="1" zoomScaleNormal="100" workbookViewId="0">
      <selection activeCell="F11" sqref="F11"/>
    </sheetView>
  </sheetViews>
  <sheetFormatPr defaultRowHeight="14.5" x14ac:dyDescent="0.35"/>
  <cols>
    <col min="1" max="1" width="5.6328125" customWidth="1"/>
    <col min="2" max="2" width="7.36328125" customWidth="1"/>
    <col min="3" max="3" width="12.08984375" customWidth="1"/>
    <col min="4" max="4" width="23.453125" customWidth="1"/>
    <col min="5" max="5" width="21.453125" customWidth="1"/>
    <col min="6" max="6" width="68" customWidth="1"/>
    <col min="7" max="7" width="41.6328125" customWidth="1"/>
    <col min="8" max="8" width="12.54296875" customWidth="1"/>
    <col min="9" max="9" width="13.54296875" customWidth="1"/>
    <col min="11" max="11" width="12.54296875" customWidth="1"/>
    <col min="12" max="12" width="10.08984375" customWidth="1"/>
    <col min="13" max="13" width="10.54296875" customWidth="1"/>
    <col min="14" max="14" width="13.90625" customWidth="1"/>
    <col min="17" max="17" width="16.36328125" customWidth="1"/>
  </cols>
  <sheetData>
    <row r="1" spans="1:21" ht="29.25" customHeight="1" thickBot="1" x14ac:dyDescent="0.4">
      <c r="A1" s="2" t="s">
        <v>25</v>
      </c>
      <c r="G1" s="27"/>
    </row>
    <row r="2" spans="1:21" x14ac:dyDescent="0.35">
      <c r="A2" s="53" t="s">
        <v>0</v>
      </c>
      <c r="B2" s="53" t="s">
        <v>1</v>
      </c>
      <c r="C2" s="54" t="s">
        <v>2</v>
      </c>
      <c r="D2" s="54" t="s">
        <v>3</v>
      </c>
      <c r="E2" s="53" t="s">
        <v>4</v>
      </c>
      <c r="F2" s="54" t="s">
        <v>5</v>
      </c>
      <c r="G2" s="54" t="s">
        <v>6</v>
      </c>
      <c r="H2" s="60" t="s">
        <v>7</v>
      </c>
      <c r="I2" s="60"/>
      <c r="J2" s="61"/>
      <c r="K2" s="62" t="s">
        <v>8</v>
      </c>
      <c r="L2" s="64" t="s">
        <v>27</v>
      </c>
      <c r="M2" s="55" t="s">
        <v>26</v>
      </c>
      <c r="N2" s="57" t="s">
        <v>9</v>
      </c>
      <c r="O2" s="58"/>
      <c r="P2" s="58"/>
      <c r="Q2" s="58" t="s">
        <v>10</v>
      </c>
      <c r="R2" s="59" t="s">
        <v>28</v>
      </c>
      <c r="S2" s="59"/>
      <c r="T2" s="59"/>
      <c r="U2" s="59" t="s">
        <v>29</v>
      </c>
    </row>
    <row r="3" spans="1:21" ht="45" customHeight="1" x14ac:dyDescent="0.35">
      <c r="A3" s="53"/>
      <c r="B3" s="53"/>
      <c r="C3" s="54"/>
      <c r="D3" s="54"/>
      <c r="E3" s="53"/>
      <c r="F3" s="54"/>
      <c r="G3" s="54"/>
      <c r="H3" s="17" t="s">
        <v>11</v>
      </c>
      <c r="I3" s="17" t="s">
        <v>12</v>
      </c>
      <c r="J3" s="24" t="s">
        <v>13</v>
      </c>
      <c r="K3" s="63"/>
      <c r="L3" s="64"/>
      <c r="M3" s="56"/>
      <c r="N3" s="14" t="s">
        <v>11</v>
      </c>
      <c r="O3" s="15" t="s">
        <v>12</v>
      </c>
      <c r="P3" s="15" t="s">
        <v>13</v>
      </c>
      <c r="Q3" s="58"/>
      <c r="R3" s="16" t="s">
        <v>11</v>
      </c>
      <c r="S3" s="16" t="s">
        <v>12</v>
      </c>
      <c r="T3" s="16" t="s">
        <v>13</v>
      </c>
      <c r="U3" s="59"/>
    </row>
    <row r="4" spans="1:21" ht="344.25" customHeight="1" x14ac:dyDescent="0.35">
      <c r="A4" s="45" t="s">
        <v>14</v>
      </c>
      <c r="B4" s="45" t="s">
        <v>14</v>
      </c>
      <c r="C4" s="46" t="s">
        <v>15</v>
      </c>
      <c r="D4" s="46" t="s">
        <v>30</v>
      </c>
      <c r="E4" s="45" t="s">
        <v>23</v>
      </c>
      <c r="F4" s="13" t="s">
        <v>34</v>
      </c>
      <c r="G4" s="28" t="s">
        <v>35</v>
      </c>
      <c r="H4" s="50">
        <v>243864</v>
      </c>
      <c r="I4" s="50">
        <v>17820</v>
      </c>
      <c r="J4" s="51"/>
      <c r="K4" s="39">
        <f>H4+I4</f>
        <v>261684</v>
      </c>
      <c r="L4" s="41"/>
      <c r="M4" s="42"/>
      <c r="N4" s="44"/>
      <c r="O4" s="38"/>
      <c r="P4" s="38"/>
      <c r="Q4" s="38">
        <v>100000</v>
      </c>
      <c r="R4" s="37"/>
      <c r="S4" s="37"/>
      <c r="T4" s="37"/>
      <c r="U4" s="37"/>
    </row>
    <row r="5" spans="1:21" ht="230.25" customHeight="1" thickBot="1" x14ac:dyDescent="0.4">
      <c r="A5" s="45"/>
      <c r="B5" s="45"/>
      <c r="C5" s="46"/>
      <c r="D5" s="46"/>
      <c r="E5" s="45"/>
      <c r="F5" s="26" t="s">
        <v>32</v>
      </c>
      <c r="G5" s="18" t="s">
        <v>36</v>
      </c>
      <c r="H5" s="50"/>
      <c r="I5" s="50"/>
      <c r="J5" s="51"/>
      <c r="K5" s="40"/>
      <c r="L5" s="41"/>
      <c r="M5" s="43"/>
      <c r="N5" s="44"/>
      <c r="O5" s="38"/>
      <c r="P5" s="38"/>
      <c r="Q5" s="38"/>
      <c r="R5" s="37"/>
      <c r="S5" s="37"/>
      <c r="T5" s="37"/>
      <c r="U5" s="37"/>
    </row>
    <row r="6" spans="1:21" ht="15" thickBot="1" x14ac:dyDescent="0.4">
      <c r="A6" s="9" t="s">
        <v>16</v>
      </c>
      <c r="B6" s="1"/>
      <c r="C6" s="3"/>
      <c r="D6" s="4"/>
      <c r="E6" s="4"/>
      <c r="F6" s="4"/>
      <c r="G6" s="4"/>
      <c r="H6" s="1"/>
      <c r="I6" s="5"/>
      <c r="J6" s="1"/>
      <c r="K6" s="9"/>
      <c r="L6" s="5"/>
      <c r="M6" s="5"/>
    </row>
    <row r="7" spans="1:21" ht="38.4" customHeight="1" x14ac:dyDescent="0.35">
      <c r="A7" s="10" t="s">
        <v>14</v>
      </c>
      <c r="B7" s="10" t="s">
        <v>17</v>
      </c>
      <c r="C7" s="11" t="s">
        <v>31</v>
      </c>
      <c r="D7" s="47" t="s">
        <v>37</v>
      </c>
      <c r="E7" s="48"/>
      <c r="F7" s="48"/>
      <c r="G7" s="49"/>
      <c r="H7" s="29">
        <v>4419</v>
      </c>
      <c r="I7" s="29">
        <v>71280</v>
      </c>
      <c r="J7" s="30"/>
      <c r="K7" s="31">
        <f>H7+I7</f>
        <v>75699</v>
      </c>
      <c r="L7" s="25"/>
      <c r="M7" s="22"/>
      <c r="N7" s="32"/>
      <c r="O7" s="33"/>
      <c r="P7" s="33"/>
      <c r="Q7" s="33"/>
      <c r="R7" s="12"/>
      <c r="S7" s="12"/>
      <c r="T7" s="12"/>
      <c r="U7" s="12"/>
    </row>
    <row r="8" spans="1:21" ht="29" customHeight="1" thickBot="1" x14ac:dyDescent="0.4">
      <c r="A8" s="10" t="s">
        <v>14</v>
      </c>
      <c r="B8" s="10" t="s">
        <v>18</v>
      </c>
      <c r="C8" s="11" t="s">
        <v>24</v>
      </c>
      <c r="D8" s="47" t="s">
        <v>33</v>
      </c>
      <c r="E8" s="48"/>
      <c r="F8" s="48"/>
      <c r="G8" s="49"/>
      <c r="H8" s="34">
        <v>737</v>
      </c>
      <c r="I8" s="29">
        <v>11880</v>
      </c>
      <c r="J8" s="30"/>
      <c r="K8" s="35">
        <f>H8+I8</f>
        <v>12617</v>
      </c>
      <c r="L8" s="25"/>
      <c r="M8" s="19"/>
      <c r="N8" s="32"/>
      <c r="O8" s="33"/>
      <c r="P8" s="33"/>
      <c r="Q8" s="33"/>
      <c r="R8" s="12"/>
      <c r="S8" s="12"/>
      <c r="T8" s="12"/>
      <c r="U8" s="12"/>
    </row>
    <row r="9" spans="1:21" ht="15" thickBot="1" x14ac:dyDescent="0.4">
      <c r="A9" s="9"/>
      <c r="B9" s="9"/>
      <c r="C9" s="3"/>
      <c r="D9" s="4"/>
      <c r="E9" s="4"/>
      <c r="F9" s="4"/>
      <c r="G9" s="4"/>
      <c r="H9" s="1"/>
      <c r="I9" s="5"/>
      <c r="J9" s="1"/>
      <c r="K9" s="1"/>
      <c r="L9" s="5"/>
      <c r="M9" s="5"/>
    </row>
    <row r="10" spans="1:21" ht="24" thickBot="1" x14ac:dyDescent="0.6">
      <c r="A10" s="1"/>
      <c r="B10" s="1"/>
      <c r="C10" s="3"/>
      <c r="D10" s="4"/>
      <c r="F10" s="4"/>
      <c r="G10" s="6" t="s">
        <v>19</v>
      </c>
      <c r="H10" s="7">
        <f>SUM(H4+H7+H8)</f>
        <v>249020</v>
      </c>
      <c r="I10" s="7">
        <f t="shared" ref="I10:U10" si="0">SUM(I4+I7+I8)</f>
        <v>100980</v>
      </c>
      <c r="J10" s="36">
        <f t="shared" si="0"/>
        <v>0</v>
      </c>
      <c r="K10" s="21">
        <f t="shared" si="0"/>
        <v>350000</v>
      </c>
      <c r="L10" s="23">
        <f t="shared" si="0"/>
        <v>0</v>
      </c>
      <c r="M10" s="21">
        <f t="shared" si="0"/>
        <v>0</v>
      </c>
      <c r="N10" s="20">
        <f t="shared" si="0"/>
        <v>0</v>
      </c>
      <c r="O10" s="7">
        <f t="shared" si="0"/>
        <v>0</v>
      </c>
      <c r="P10" s="7">
        <f t="shared" si="0"/>
        <v>0</v>
      </c>
      <c r="Q10" s="7">
        <f t="shared" si="0"/>
        <v>100000</v>
      </c>
      <c r="R10" s="7">
        <f t="shared" si="0"/>
        <v>0</v>
      </c>
      <c r="S10" s="7">
        <f t="shared" si="0"/>
        <v>0</v>
      </c>
      <c r="T10" s="7">
        <f t="shared" si="0"/>
        <v>0</v>
      </c>
      <c r="U10" s="7">
        <f t="shared" si="0"/>
        <v>0</v>
      </c>
    </row>
    <row r="11" spans="1:21" x14ac:dyDescent="0.35">
      <c r="B11" s="8" t="s">
        <v>20</v>
      </c>
      <c r="C11" s="8" t="s">
        <v>21</v>
      </c>
    </row>
    <row r="13" spans="1:21" ht="36.75" customHeight="1" x14ac:dyDescent="0.35">
      <c r="B13" s="52" t="s">
        <v>22</v>
      </c>
      <c r="C13" s="52"/>
      <c r="D13" s="52"/>
      <c r="E13" s="52"/>
      <c r="F13" s="52"/>
      <c r="G13" s="52"/>
      <c r="H13" s="52"/>
      <c r="I13" s="52"/>
      <c r="J13" s="52"/>
      <c r="K13" s="52"/>
      <c r="L13" s="52"/>
      <c r="M13" s="52"/>
      <c r="N13" s="52"/>
      <c r="O13" s="52"/>
      <c r="P13" s="52"/>
      <c r="Q13" s="52"/>
      <c r="R13" s="52"/>
      <c r="S13" s="52"/>
      <c r="T13" s="52"/>
      <c r="U13" s="52"/>
    </row>
  </sheetData>
  <mergeCells count="37">
    <mergeCell ref="B13:U13"/>
    <mergeCell ref="A2:A3"/>
    <mergeCell ref="B2:B3"/>
    <mergeCell ref="C2:C3"/>
    <mergeCell ref="D2:D3"/>
    <mergeCell ref="E2:E3"/>
    <mergeCell ref="M2:M3"/>
    <mergeCell ref="N2:P2"/>
    <mergeCell ref="F2:F3"/>
    <mergeCell ref="Q2:Q3"/>
    <mergeCell ref="R2:T2"/>
    <mergeCell ref="U2:U3"/>
    <mergeCell ref="G2:G3"/>
    <mergeCell ref="H2:J2"/>
    <mergeCell ref="K2:K3"/>
    <mergeCell ref="L2:L3"/>
    <mergeCell ref="D7:G7"/>
    <mergeCell ref="D8:G8"/>
    <mergeCell ref="H4:H5"/>
    <mergeCell ref="I4:I5"/>
    <mergeCell ref="J4:J5"/>
    <mergeCell ref="A4:A5"/>
    <mergeCell ref="B4:B5"/>
    <mergeCell ref="C4:C5"/>
    <mergeCell ref="D4:D5"/>
    <mergeCell ref="E4:E5"/>
    <mergeCell ref="K4:K5"/>
    <mergeCell ref="L4:L5"/>
    <mergeCell ref="M4:M5"/>
    <mergeCell ref="N4:N5"/>
    <mergeCell ref="T4:T5"/>
    <mergeCell ref="U4:U5"/>
    <mergeCell ref="O4:O5"/>
    <mergeCell ref="P4:P5"/>
    <mergeCell ref="Q4:Q5"/>
    <mergeCell ref="R4:R5"/>
    <mergeCell ref="S4:S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74207F481CF94429BCF283DD41FBEE5" ma:contentTypeVersion="2" ma:contentTypeDescription="Loo uus dokument" ma:contentTypeScope="" ma:versionID="6d6461626f1aaa5c0fff922c6954c135">
  <xsd:schema xmlns:xsd="http://www.w3.org/2001/XMLSchema" xmlns:xs="http://www.w3.org/2001/XMLSchema" xmlns:p="http://schemas.microsoft.com/office/2006/metadata/properties" xmlns:ns2="7b97f44f-e08f-4f17-ac1b-f74258cecb3f" targetNamespace="http://schemas.microsoft.com/office/2006/metadata/properties" ma:root="true" ma:fieldsID="a2d89e0e020fc0d4e5b50b81a2ef9ee3" ns2:_="">
    <xsd:import namespace="7b97f44f-e08f-4f17-ac1b-f74258cecb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7f44f-e08f-4f17-ac1b-f74258cecb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0CA92F-E847-4FF4-BC56-A469625E1DE2}">
  <ds:schemaRefs>
    <ds:schemaRef ds:uri="http://schemas.microsoft.com/sharepoint/v3/contenttype/forms"/>
  </ds:schemaRefs>
</ds:datastoreItem>
</file>

<file path=customXml/itemProps2.xml><?xml version="1.0" encoding="utf-8"?>
<ds:datastoreItem xmlns:ds="http://schemas.openxmlformats.org/officeDocument/2006/customXml" ds:itemID="{FC4F1100-4E0D-4376-AFDF-DC33FBCB8D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7f44f-e08f-4f17-ac1b-f74258cecb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C7895C-B968-4819-AE78-53F99A797F07}">
  <ds:schemaRefs>
    <ds:schemaRef ds:uri="http://purl.org/dc/elements/1.1/"/>
    <ds:schemaRef ds:uri="http://purl.org/dc/dcmityp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schemas.microsoft.com/office/infopath/2007/PartnerControls"/>
    <ds:schemaRef ds:uri="7b97f44f-e08f-4f17-ac1b-f74258cecb3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SoM, TEHIK, SKA</vt:lpstr>
    </vt:vector>
  </TitlesOfParts>
  <Manager/>
  <Company>Keskkonnaministeeriumi Infotehnoloogiakeskus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Lisa. Reaalajamajanduse projektide tööplaani tegevuste kirjeldus koos prognoositava 2023 eelarvega</dc:title>
  <dc:subject/>
  <dc:creator>Alar Valdmann;Hanna Vahter</dc:creator>
  <cp:keywords/>
  <dc:description/>
  <cp:lastModifiedBy>Maarjo Mändmaa - SOM</cp:lastModifiedBy>
  <cp:revision/>
  <dcterms:created xsi:type="dcterms:W3CDTF">2022-07-11T14:00:50Z</dcterms:created>
  <dcterms:modified xsi:type="dcterms:W3CDTF">2025-04-23T16:50:55Z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0x010100B74207F481CF94429BCF283DD41FBEE5</vt:lpwstr>
  </property>
  <property fmtid="{D5CDD505-2E9C-101B-9397-08002B2CF9AE}" pid="3" name="_dlc_DocIdItemGuid">
    <vt:lpwstr>0e01dc26-dbe9-4dd1-9ac3-b807f3abf060</vt:lpwstr>
  </property>
  <property fmtid="{D5CDD505-2E9C-101B-9397-08002B2CF9AE}" pid="4" name="MSIP_Label_defa4170-0d19-0005-0004-bc88714345d2_Enabled">
    <vt:lpwstr>true</vt:lpwstr>
  </property>
  <property fmtid="{D5CDD505-2E9C-101B-9397-08002B2CF9AE}" pid="5" name="MSIP_Label_defa4170-0d19-0005-0004-bc88714345d2_SetDate">
    <vt:lpwstr>2024-11-21T10:08:09Z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8e96c6fd-3af1-4361-9ef9-c9b46cbdcd8a</vt:lpwstr>
  </property>
  <property fmtid="{D5CDD505-2E9C-101B-9397-08002B2CF9AE}" pid="10" name="MSIP_Label_defa4170-0d19-0005-0004-bc88714345d2_ContentBits">
    <vt:lpwstr>0</vt:lpwstr>
  </property>
</Properties>
</file>